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JUM/Prokuratuur/Koidula tn 3a, Narva/"/>
    </mc:Choice>
  </mc:AlternateContent>
  <xr:revisionPtr revIDLastSave="72" documentId="13_ncr:1_{0125938A-49C7-4E14-811C-25AC5D20D353}" xr6:coauthVersionLast="47" xr6:coauthVersionMax="47" xr10:uidLastSave="{A6387AFE-DD92-48C5-AC1E-DA0C9E904EB1}"/>
  <bookViews>
    <workbookView xWindow="-120" yWindow="-120" windowWidth="38640" windowHeight="21240" tabRatio="683" xr2:uid="{00000000-000D-0000-FFFF-FFFF00000000}"/>
  </bookViews>
  <sheets>
    <sheet name="Sisustuse loetelu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3" l="1"/>
  <c r="F19" i="3"/>
  <c r="F18" i="3"/>
  <c r="F17" i="3"/>
  <c r="F16" i="3"/>
  <c r="F7" i="3"/>
  <c r="F8" i="3"/>
  <c r="F9" i="3"/>
  <c r="F10" i="3"/>
  <c r="F11" i="3"/>
  <c r="F12" i="3"/>
  <c r="F13" i="3"/>
  <c r="F14" i="3"/>
  <c r="F15" i="3"/>
  <c r="F21" i="3" l="1"/>
  <c r="F22" i="3" s="1"/>
</calcChain>
</file>

<file path=xl/sharedStrings.xml><?xml version="1.0" encoding="utf-8"?>
<sst xmlns="http://schemas.openxmlformats.org/spreadsheetml/2006/main" count="35" uniqueCount="27">
  <si>
    <t>Lisa nr 1</t>
  </si>
  <si>
    <t>Eeldatav maksumus, EUR, km-ta</t>
  </si>
  <si>
    <t>Tellija reserv</t>
  </si>
  <si>
    <t>RKAS korraldustasu</t>
  </si>
  <si>
    <t>Käibemaks</t>
  </si>
  <si>
    <t>Jrk nr</t>
  </si>
  <si>
    <t>Nimetus</t>
  </si>
  <si>
    <t>Kogus, tk</t>
  </si>
  <si>
    <t>Hind, EUR, km-ta</t>
  </si>
  <si>
    <t>Tavasisustus</t>
  </si>
  <si>
    <t>Erisisustus</t>
  </si>
  <si>
    <t>Eeldatav maksumus kokku, km-ta:</t>
  </si>
  <si>
    <t>Sisustuse maksumus koos reserviga:</t>
  </si>
  <si>
    <t>Sisustuse maksumus kokku km-ta</t>
  </si>
  <si>
    <t>Sisustuse maksumus kokku koos km-ga</t>
  </si>
  <si>
    <t>Üürilepingu nr KPJ-4/2022-182  lisale nr 6.1</t>
  </si>
  <si>
    <t>Nõupidamiste laud</t>
  </si>
  <si>
    <t>Tool</t>
  </si>
  <si>
    <t>Vaip</t>
  </si>
  <si>
    <t>Vaip (väike)</t>
  </si>
  <si>
    <t>Teler</t>
  </si>
  <si>
    <t xml:space="preserve">Kaamera ja teleri külge kinnitamise klamber. </t>
  </si>
  <si>
    <t>Aknakatted</t>
  </si>
  <si>
    <t>Eritellimusmööbel</t>
  </si>
  <si>
    <t>Laevalgusti</t>
  </si>
  <si>
    <t>x</t>
  </si>
  <si>
    <t>Sisustuse nimekiri ja eeldatav maksumus - puhkeruumi sisustus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</si>
</sst>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color theme="1"/>
      <name val="Calibri Light"/>
      <family val="2"/>
      <charset val="186"/>
      <scheme val="major"/>
    </font>
    <font>
      <sz val="10"/>
      <color theme="1"/>
      <name val="Calibri Light"/>
      <family val="2"/>
      <charset val="186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5" fillId="0" borderId="0"/>
    <xf numFmtId="0" fontId="14" fillId="0" borderId="0"/>
    <xf numFmtId="0" fontId="15" fillId="0" borderId="0"/>
    <xf numFmtId="0" fontId="15" fillId="0" borderId="0"/>
    <xf numFmtId="0" fontId="15" fillId="0" borderId="0"/>
  </cellStyleXfs>
  <cellXfs count="59">
    <xf numFmtId="0" fontId="0" fillId="0" borderId="0" xfId="0"/>
    <xf numFmtId="0" fontId="8" fillId="0" borderId="0" xfId="5" applyFont="1"/>
    <xf numFmtId="0" fontId="9" fillId="0" borderId="0" xfId="6" applyFont="1"/>
    <xf numFmtId="0" fontId="10" fillId="0" borderId="0" xfId="7" applyFont="1" applyAlignment="1">
      <alignment horizontal="right"/>
    </xf>
    <xf numFmtId="0" fontId="8" fillId="0" borderId="0" xfId="5" applyFont="1" applyAlignment="1">
      <alignment horizontal="left"/>
    </xf>
    <xf numFmtId="0" fontId="5" fillId="0" borderId="0" xfId="7" applyAlignment="1">
      <alignment horizontal="right"/>
    </xf>
    <xf numFmtId="0" fontId="7" fillId="0" borderId="7" xfId="5" applyFont="1" applyBorder="1" applyAlignment="1">
      <alignment wrapText="1"/>
    </xf>
    <xf numFmtId="0" fontId="7" fillId="0" borderId="6" xfId="5" applyFont="1" applyBorder="1" applyAlignment="1">
      <alignment horizontal="center"/>
    </xf>
    <xf numFmtId="0" fontId="7" fillId="0" borderId="8" xfId="5" applyFont="1" applyBorder="1" applyAlignment="1">
      <alignment horizontal="center" wrapText="1"/>
    </xf>
    <xf numFmtId="0" fontId="7" fillId="0" borderId="7" xfId="5" applyFont="1" applyBorder="1" applyAlignment="1">
      <alignment horizontal="center"/>
    </xf>
    <xf numFmtId="0" fontId="7" fillId="0" borderId="9" xfId="5" applyFont="1" applyBorder="1" applyAlignment="1">
      <alignment horizontal="center"/>
    </xf>
    <xf numFmtId="0" fontId="8" fillId="0" borderId="10" xfId="5" applyFont="1" applyBorder="1"/>
    <xf numFmtId="0" fontId="8" fillId="0" borderId="12" xfId="5" applyFont="1" applyBorder="1"/>
    <xf numFmtId="0" fontId="1" fillId="0" borderId="0" xfId="5"/>
    <xf numFmtId="0" fontId="7" fillId="0" borderId="0" xfId="5" applyFont="1"/>
    <xf numFmtId="9" fontId="1" fillId="3" borderId="5" xfId="5" applyNumberFormat="1" applyFill="1" applyBorder="1" applyAlignment="1">
      <alignment horizontal="right"/>
    </xf>
    <xf numFmtId="0" fontId="6" fillId="0" borderId="0" xfId="5" applyFont="1"/>
    <xf numFmtId="4" fontId="8" fillId="0" borderId="0" xfId="5" applyNumberFormat="1" applyFont="1"/>
    <xf numFmtId="0" fontId="12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0" fontId="7" fillId="0" borderId="20" xfId="5" applyFont="1" applyBorder="1" applyAlignment="1">
      <alignment horizontal="center"/>
    </xf>
    <xf numFmtId="0" fontId="7" fillId="0" borderId="21" xfId="5" applyFont="1" applyBorder="1" applyAlignment="1">
      <alignment horizontal="center" wrapText="1"/>
    </xf>
    <xf numFmtId="0" fontId="16" fillId="3" borderId="0" xfId="5" applyFont="1" applyFill="1"/>
    <xf numFmtId="9" fontId="17" fillId="3" borderId="2" xfId="5" applyNumberFormat="1" applyFont="1" applyFill="1" applyBorder="1" applyAlignment="1">
      <alignment horizontal="right"/>
    </xf>
    <xf numFmtId="9" fontId="17" fillId="3" borderId="4" xfId="5" applyNumberFormat="1" applyFont="1" applyFill="1" applyBorder="1" applyAlignment="1">
      <alignment horizontal="right"/>
    </xf>
    <xf numFmtId="1" fontId="1" fillId="3" borderId="2" xfId="5" applyNumberFormat="1" applyFill="1" applyBorder="1"/>
    <xf numFmtId="1" fontId="7" fillId="2" borderId="2" xfId="5" applyNumberFormat="1" applyFont="1" applyFill="1" applyBorder="1"/>
    <xf numFmtId="1" fontId="7" fillId="2" borderId="3" xfId="5" applyNumberFormat="1" applyFont="1" applyFill="1" applyBorder="1"/>
    <xf numFmtId="0" fontId="1" fillId="3" borderId="12" xfId="5" applyFill="1" applyBorder="1" applyAlignment="1">
      <alignment horizontal="right"/>
    </xf>
    <xf numFmtId="0" fontId="1" fillId="3" borderId="1" xfId="5" applyFill="1" applyBorder="1" applyAlignment="1">
      <alignment horizontal="right"/>
    </xf>
    <xf numFmtId="0" fontId="7" fillId="2" borderId="16" xfId="5" applyFont="1" applyFill="1" applyBorder="1" applyAlignment="1">
      <alignment horizontal="right"/>
    </xf>
    <xf numFmtId="0" fontId="7" fillId="2" borderId="17" xfId="5" applyFont="1" applyFill="1" applyBorder="1" applyAlignment="1">
      <alignment horizontal="right"/>
    </xf>
    <xf numFmtId="0" fontId="7" fillId="2" borderId="18" xfId="5" applyFont="1" applyFill="1" applyBorder="1" applyAlignment="1">
      <alignment horizontal="right"/>
    </xf>
    <xf numFmtId="0" fontId="11" fillId="0" borderId="0" xfId="5" applyFont="1" applyAlignment="1">
      <alignment horizontal="center"/>
    </xf>
    <xf numFmtId="0" fontId="7" fillId="2" borderId="14" xfId="5" applyFont="1" applyFill="1" applyBorder="1" applyAlignment="1">
      <alignment horizontal="right"/>
    </xf>
    <xf numFmtId="0" fontId="7" fillId="2" borderId="0" xfId="5" applyFont="1" applyFill="1" applyAlignment="1">
      <alignment horizontal="right"/>
    </xf>
    <xf numFmtId="0" fontId="7" fillId="2" borderId="15" xfId="5" applyFont="1" applyFill="1" applyBorder="1" applyAlignment="1">
      <alignment horizontal="right"/>
    </xf>
    <xf numFmtId="0" fontId="7" fillId="2" borderId="12" xfId="5" applyFont="1" applyFill="1" applyBorder="1" applyAlignment="1">
      <alignment horizontal="right"/>
    </xf>
    <xf numFmtId="0" fontId="7" fillId="2" borderId="1" xfId="5" applyFont="1" applyFill="1" applyBorder="1" applyAlignment="1">
      <alignment horizontal="right"/>
    </xf>
    <xf numFmtId="1" fontId="18" fillId="3" borderId="11" xfId="5" applyNumberFormat="1" applyFont="1" applyFill="1" applyBorder="1"/>
    <xf numFmtId="0" fontId="18" fillId="0" borderId="10" xfId="5" applyFont="1" applyBorder="1" applyAlignment="1">
      <alignment horizontal="center" vertical="center"/>
    </xf>
    <xf numFmtId="0" fontId="18" fillId="0" borderId="11" xfId="5" applyFont="1" applyBorder="1"/>
    <xf numFmtId="1" fontId="18" fillId="3" borderId="2" xfId="5" applyNumberFormat="1" applyFont="1" applyFill="1" applyBorder="1"/>
    <xf numFmtId="0" fontId="18" fillId="0" borderId="13" xfId="5" applyFont="1" applyBorder="1"/>
    <xf numFmtId="0" fontId="18" fillId="0" borderId="13" xfId="5" applyFont="1" applyBorder="1" applyAlignment="1">
      <alignment horizontal="center"/>
    </xf>
    <xf numFmtId="0" fontId="19" fillId="3" borderId="1" xfId="10" applyFont="1" applyFill="1" applyBorder="1" applyAlignment="1">
      <alignment horizontal="left" vertical="top" wrapText="1"/>
    </xf>
    <xf numFmtId="0" fontId="19" fillId="3" borderId="19" xfId="10" applyFont="1" applyFill="1" applyBorder="1" applyAlignment="1">
      <alignment horizontal="left" vertical="top" wrapText="1"/>
    </xf>
    <xf numFmtId="0" fontId="19" fillId="0" borderId="1" xfId="0" applyFont="1" applyBorder="1" applyAlignment="1">
      <alignment vertical="top"/>
    </xf>
    <xf numFmtId="0" fontId="7" fillId="2" borderId="0" xfId="5" applyFont="1" applyFill="1" applyBorder="1" applyAlignment="1">
      <alignment horizontal="right"/>
    </xf>
    <xf numFmtId="1" fontId="7" fillId="2" borderId="5" xfId="5" applyNumberFormat="1" applyFont="1" applyFill="1" applyBorder="1"/>
    <xf numFmtId="0" fontId="19" fillId="0" borderId="0" xfId="0" applyFont="1" applyBorder="1" applyAlignment="1">
      <alignment vertical="top"/>
    </xf>
    <xf numFmtId="0" fontId="8" fillId="0" borderId="22" xfId="5" applyFont="1" applyBorder="1"/>
    <xf numFmtId="0" fontId="19" fillId="3" borderId="23" xfId="10" applyFont="1" applyFill="1" applyBorder="1" applyAlignment="1">
      <alignment horizontal="left" vertical="top" wrapText="1"/>
    </xf>
    <xf numFmtId="0" fontId="19" fillId="3" borderId="24" xfId="10" applyFont="1" applyFill="1" applyBorder="1" applyAlignment="1">
      <alignment horizontal="left" vertical="top" wrapText="1"/>
    </xf>
    <xf numFmtId="0" fontId="19" fillId="0" borderId="23" xfId="0" applyFont="1" applyBorder="1" applyAlignment="1">
      <alignment vertical="top"/>
    </xf>
    <xf numFmtId="1" fontId="18" fillId="3" borderId="3" xfId="5" applyNumberFormat="1" applyFont="1" applyFill="1" applyBorder="1"/>
    <xf numFmtId="0" fontId="18" fillId="0" borderId="25" xfId="5" applyFont="1" applyBorder="1" applyAlignment="1">
      <alignment horizontal="center" vertical="center"/>
    </xf>
    <xf numFmtId="0" fontId="18" fillId="0" borderId="26" xfId="5" applyFont="1" applyBorder="1"/>
    <xf numFmtId="0" fontId="19" fillId="3" borderId="27" xfId="10" applyFont="1" applyFill="1" applyBorder="1" applyAlignment="1">
      <alignment horizontal="left" vertical="top" wrapText="1"/>
    </xf>
  </cellXfs>
  <cellStyles count="12"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allaad 6" xfId="8" xr:uid="{19D546A2-9E3B-4ECB-B5FE-BB8F085E0BD3}"/>
    <cellStyle name="Normal" xfId="0" builtinId="0"/>
    <cellStyle name="Normal 2" xfId="9" xr:uid="{71D1A47D-3556-49A4-B74A-97E855285423}"/>
    <cellStyle name="Normal 2 2" xfId="10" xr:uid="{A6410A5B-98F7-40C5-8449-F0DC4AE2F138}"/>
    <cellStyle name="Normal 2_ruumikaardid" xfId="11" xr:uid="{ECAD5DD8-C9A0-407B-9F4E-CC4154E124FE}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915C9-6619-4866-902F-810326A0E2A6}">
  <dimension ref="B1:J54"/>
  <sheetViews>
    <sheetView tabSelected="1" zoomScale="90" zoomScaleNormal="90" workbookViewId="0">
      <pane ySplit="6" topLeftCell="A7" activePane="bottomLeft" state="frozen"/>
      <selection pane="bottomLeft" activeCell="H1" sqref="H1"/>
    </sheetView>
  </sheetViews>
  <sheetFormatPr defaultColWidth="11.83203125" defaultRowHeight="15" x14ac:dyDescent="0.25"/>
  <cols>
    <col min="1" max="1" width="3.33203125" style="1" customWidth="1"/>
    <col min="2" max="2" width="6.33203125" style="1" customWidth="1"/>
    <col min="3" max="3" width="45.1640625" style="4" customWidth="1"/>
    <col min="4" max="4" width="21.83203125" style="1" bestFit="1" customWidth="1"/>
    <col min="5" max="5" width="12.5" style="1" bestFit="1" customWidth="1"/>
    <col min="6" max="6" width="19.5" style="1" customWidth="1"/>
    <col min="7" max="8" width="14.1640625" style="1" customWidth="1"/>
    <col min="9" max="16384" width="11.83203125" style="1"/>
  </cols>
  <sheetData>
    <row r="1" spans="2:8" x14ac:dyDescent="0.25">
      <c r="C1" s="2"/>
      <c r="G1" s="18"/>
      <c r="H1" s="3" t="s">
        <v>0</v>
      </c>
    </row>
    <row r="2" spans="2:8" x14ac:dyDescent="0.25">
      <c r="H2" s="19" t="s">
        <v>15</v>
      </c>
    </row>
    <row r="3" spans="2:8" x14ac:dyDescent="0.25">
      <c r="G3" s="5"/>
    </row>
    <row r="4" spans="2:8" x14ac:dyDescent="0.25">
      <c r="C4" s="33" t="s">
        <v>26</v>
      </c>
      <c r="D4" s="33"/>
      <c r="E4" s="33"/>
      <c r="F4" s="33"/>
      <c r="G4" s="33"/>
    </row>
    <row r="5" spans="2:8" ht="15.75" thickBot="1" x14ac:dyDescent="0.3">
      <c r="F5" s="5"/>
    </row>
    <row r="6" spans="2:8" ht="45.75" thickBot="1" x14ac:dyDescent="0.3">
      <c r="B6" s="6" t="s">
        <v>5</v>
      </c>
      <c r="C6" s="7" t="s">
        <v>6</v>
      </c>
      <c r="D6" s="20" t="s">
        <v>7</v>
      </c>
      <c r="E6" s="8" t="s">
        <v>8</v>
      </c>
      <c r="F6" s="21" t="s">
        <v>1</v>
      </c>
      <c r="G6" s="9" t="s">
        <v>9</v>
      </c>
      <c r="H6" s="10" t="s">
        <v>10</v>
      </c>
    </row>
    <row r="7" spans="2:8" x14ac:dyDescent="0.25">
      <c r="B7" s="11">
        <v>1</v>
      </c>
      <c r="C7" s="45" t="s">
        <v>16</v>
      </c>
      <c r="D7" s="58">
        <v>2</v>
      </c>
      <c r="E7" s="50">
        <v>660</v>
      </c>
      <c r="F7" s="39">
        <f>SUM(D7*E7)</f>
        <v>1320</v>
      </c>
      <c r="G7" s="40" t="s">
        <v>25</v>
      </c>
      <c r="H7" s="41"/>
    </row>
    <row r="8" spans="2:8" x14ac:dyDescent="0.25">
      <c r="B8" s="12">
        <v>2</v>
      </c>
      <c r="C8" s="45" t="s">
        <v>17</v>
      </c>
      <c r="D8" s="46">
        <v>15</v>
      </c>
      <c r="E8" s="47">
        <v>385</v>
      </c>
      <c r="F8" s="42">
        <f t="shared" ref="F8:F15" si="0">SUM(D8*E8)</f>
        <v>5775</v>
      </c>
      <c r="G8" s="40" t="s">
        <v>25</v>
      </c>
      <c r="H8" s="43"/>
    </row>
    <row r="9" spans="2:8" x14ac:dyDescent="0.25">
      <c r="B9" s="12">
        <v>3</v>
      </c>
      <c r="C9" s="45" t="s">
        <v>18</v>
      </c>
      <c r="D9" s="46">
        <v>1</v>
      </c>
      <c r="E9" s="47">
        <v>517</v>
      </c>
      <c r="F9" s="42">
        <f t="shared" si="0"/>
        <v>517</v>
      </c>
      <c r="G9" s="40" t="s">
        <v>25</v>
      </c>
      <c r="H9" s="43"/>
    </row>
    <row r="10" spans="2:8" x14ac:dyDescent="0.25">
      <c r="B10" s="12">
        <v>4</v>
      </c>
      <c r="C10" s="45" t="s">
        <v>19</v>
      </c>
      <c r="D10" s="46">
        <v>1</v>
      </c>
      <c r="E10" s="47">
        <v>110</v>
      </c>
      <c r="F10" s="42">
        <f t="shared" si="0"/>
        <v>110</v>
      </c>
      <c r="G10" s="40" t="s">
        <v>25</v>
      </c>
      <c r="H10" s="43"/>
    </row>
    <row r="11" spans="2:8" x14ac:dyDescent="0.25">
      <c r="B11" s="12">
        <v>5</v>
      </c>
      <c r="C11" s="45" t="s">
        <v>20</v>
      </c>
      <c r="D11" s="46">
        <v>1</v>
      </c>
      <c r="E11" s="47">
        <v>979</v>
      </c>
      <c r="F11" s="42">
        <f t="shared" si="0"/>
        <v>979</v>
      </c>
      <c r="G11" s="40"/>
      <c r="H11" s="44" t="s">
        <v>25</v>
      </c>
    </row>
    <row r="12" spans="2:8" ht="15" customHeight="1" x14ac:dyDescent="0.25">
      <c r="B12" s="12">
        <v>6</v>
      </c>
      <c r="C12" s="45" t="s">
        <v>21</v>
      </c>
      <c r="D12" s="46">
        <v>1</v>
      </c>
      <c r="E12" s="47">
        <v>1210</v>
      </c>
      <c r="F12" s="42">
        <f t="shared" si="0"/>
        <v>1210</v>
      </c>
      <c r="G12" s="40"/>
      <c r="H12" s="44" t="s">
        <v>25</v>
      </c>
    </row>
    <row r="13" spans="2:8" x14ac:dyDescent="0.25">
      <c r="B13" s="12">
        <v>7</v>
      </c>
      <c r="C13" s="45" t="s">
        <v>22</v>
      </c>
      <c r="D13" s="46">
        <v>4</v>
      </c>
      <c r="E13" s="47">
        <v>1540</v>
      </c>
      <c r="F13" s="42">
        <f t="shared" si="0"/>
        <v>6160</v>
      </c>
      <c r="G13" s="40" t="s">
        <v>25</v>
      </c>
      <c r="H13" s="43"/>
    </row>
    <row r="14" spans="2:8" x14ac:dyDescent="0.25">
      <c r="B14" s="12">
        <v>8</v>
      </c>
      <c r="C14" s="45" t="s">
        <v>23</v>
      </c>
      <c r="D14" s="46">
        <v>1</v>
      </c>
      <c r="E14" s="47">
        <v>9900</v>
      </c>
      <c r="F14" s="42">
        <f t="shared" si="0"/>
        <v>9900</v>
      </c>
      <c r="G14" s="40" t="s">
        <v>25</v>
      </c>
      <c r="H14" s="44"/>
    </row>
    <row r="15" spans="2:8" ht="15.75" thickBot="1" x14ac:dyDescent="0.3">
      <c r="B15" s="51">
        <v>9</v>
      </c>
      <c r="C15" s="52" t="s">
        <v>24</v>
      </c>
      <c r="D15" s="53">
        <v>3</v>
      </c>
      <c r="E15" s="54">
        <v>325.60000000000002</v>
      </c>
      <c r="F15" s="55">
        <f t="shared" si="0"/>
        <v>976.80000000000007</v>
      </c>
      <c r="G15" s="56" t="s">
        <v>25</v>
      </c>
      <c r="H15" s="57"/>
    </row>
    <row r="16" spans="2:8" x14ac:dyDescent="0.25">
      <c r="B16" s="34" t="s">
        <v>11</v>
      </c>
      <c r="C16" s="48"/>
      <c r="D16" s="48"/>
      <c r="E16" s="36"/>
      <c r="F16" s="49">
        <f>SUM(F7:F15)</f>
        <v>26947.8</v>
      </c>
      <c r="G16" s="13"/>
      <c r="H16" s="13"/>
    </row>
    <row r="17" spans="2:9" x14ac:dyDescent="0.25">
      <c r="B17" s="28" t="s">
        <v>2</v>
      </c>
      <c r="C17" s="29"/>
      <c r="D17" s="29"/>
      <c r="E17" s="23">
        <v>0.1</v>
      </c>
      <c r="F17" s="25">
        <f>E17*F16</f>
        <v>2694.78</v>
      </c>
      <c r="G17" s="13"/>
      <c r="H17" s="13"/>
    </row>
    <row r="18" spans="2:9" x14ac:dyDescent="0.25">
      <c r="B18" s="34" t="s">
        <v>12</v>
      </c>
      <c r="C18" s="35"/>
      <c r="D18" s="35"/>
      <c r="E18" s="36"/>
      <c r="F18" s="26">
        <f>F16+F17</f>
        <v>29642.579999999998</v>
      </c>
      <c r="G18" s="13"/>
      <c r="H18" s="13"/>
      <c r="I18" s="22"/>
    </row>
    <row r="19" spans="2:9" x14ac:dyDescent="0.25">
      <c r="B19" s="28" t="s">
        <v>3</v>
      </c>
      <c r="C19" s="29"/>
      <c r="D19" s="29"/>
      <c r="E19" s="24">
        <v>7.0000000000000007E-2</v>
      </c>
      <c r="F19" s="25">
        <f>E19*F18</f>
        <v>2074.9805999999999</v>
      </c>
      <c r="G19" s="14"/>
      <c r="H19" s="14"/>
    </row>
    <row r="20" spans="2:9" x14ac:dyDescent="0.25">
      <c r="B20" s="37" t="s">
        <v>13</v>
      </c>
      <c r="C20" s="38"/>
      <c r="D20" s="38"/>
      <c r="E20" s="38"/>
      <c r="F20" s="26">
        <f>F18+F19</f>
        <v>31717.560599999997</v>
      </c>
      <c r="G20" s="14"/>
      <c r="H20" s="14"/>
    </row>
    <row r="21" spans="2:9" x14ac:dyDescent="0.25">
      <c r="B21" s="28" t="s">
        <v>4</v>
      </c>
      <c r="C21" s="29"/>
      <c r="D21" s="29"/>
      <c r="E21" s="15">
        <v>0.22</v>
      </c>
      <c r="F21" s="25">
        <f>F20*E21</f>
        <v>6977.863331999999</v>
      </c>
      <c r="G21" s="13"/>
      <c r="H21" s="13"/>
    </row>
    <row r="22" spans="2:9" ht="15.75" thickBot="1" x14ac:dyDescent="0.3">
      <c r="B22" s="30" t="s">
        <v>14</v>
      </c>
      <c r="C22" s="31"/>
      <c r="D22" s="31"/>
      <c r="E22" s="32"/>
      <c r="F22" s="27">
        <f>F20+F21</f>
        <v>38695.423931999998</v>
      </c>
      <c r="G22" s="13"/>
      <c r="H22" s="13"/>
    </row>
    <row r="23" spans="2:9" x14ac:dyDescent="0.25">
      <c r="C23" s="16"/>
    </row>
    <row r="54" spans="10:10" x14ac:dyDescent="0.25">
      <c r="J54" s="17"/>
    </row>
  </sheetData>
  <mergeCells count="8">
    <mergeCell ref="B21:D21"/>
    <mergeCell ref="B22:E22"/>
    <mergeCell ref="C4:G4"/>
    <mergeCell ref="B16:E16"/>
    <mergeCell ref="B17:D17"/>
    <mergeCell ref="B18:E18"/>
    <mergeCell ref="B19:D19"/>
    <mergeCell ref="B20:E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5F25KTUSNP4X-205032580-158193</_dlc_DocId>
    <_dlc_DocIdUrl xmlns="d65e48b5-f38d-431e-9b4f-47403bf4583f">
      <Url>https://rkas.sharepoint.com/Kliendisuhted/_layouts/15/DocIdRedir.aspx?ID=5F25KTUSNP4X-205032580-158193</Url>
      <Description>5F25KTUSNP4X-205032580-158193</Description>
    </_dlc_DocIdUrl>
  </documentManagement>
</p:properties>
</file>

<file path=customXml/itemProps1.xml><?xml version="1.0" encoding="utf-8"?>
<ds:datastoreItem xmlns:ds="http://schemas.openxmlformats.org/officeDocument/2006/customXml" ds:itemID="{2E8DFD68-4584-4A73-B53B-2D6443F4E1B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8CBC0C-9918-4EA4-B600-2FC02BAE83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Sisustuse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Ragne Künnapas</cp:lastModifiedBy>
  <cp:revision/>
  <dcterms:created xsi:type="dcterms:W3CDTF">2016-11-01T06:43:12Z</dcterms:created>
  <dcterms:modified xsi:type="dcterms:W3CDTF">2024-08-13T10:56:38Z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Order">
    <vt:r8>5471600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  <property fmtid="{D5CDD505-2E9C-101B-9397-08002B2CF9AE}" pid="11" name="_dlc_DocIdItemGuid">
    <vt:lpwstr>0530dada-f6f4-4cb2-9773-9646a635b0db</vt:lpwstr>
  </property>
</Properties>
</file>